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41" activeTab="0"/>
  </bookViews>
  <sheets>
    <sheet name="холодная вода " sheetId="1" r:id="rId1"/>
    <sheet name="водоотведение " sheetId="2" r:id="rId2"/>
  </sheets>
  <externalReferences>
    <externalReference r:id="rId5"/>
    <externalReference r:id="rId6"/>
  </externalReferences>
  <definedNames>
    <definedName name="fil">'[1]Титульный'!$F$15</definedName>
    <definedName name="org">'[1]Титульный'!$F$13</definedName>
    <definedName name="стоки">'[2]Титульный'!$F$13</definedName>
  </definedNames>
  <calcPr fullCalcOnLoad="1"/>
</workbook>
</file>

<file path=xl/sharedStrings.xml><?xml version="1.0" encoding="utf-8"?>
<sst xmlns="http://schemas.openxmlformats.org/spreadsheetml/2006/main" count="120" uniqueCount="56">
  <si>
    <t>Показатели</t>
  </si>
  <si>
    <t>Ед.изм.</t>
  </si>
  <si>
    <t>тыс.м3</t>
  </si>
  <si>
    <t xml:space="preserve"> тыс.м3</t>
  </si>
  <si>
    <t>тыс.руб.</t>
  </si>
  <si>
    <t>чел.</t>
  </si>
  <si>
    <t>тыс. руб.</t>
  </si>
  <si>
    <t>%</t>
  </si>
  <si>
    <t xml:space="preserve">2.5. Амортизация основных производственных фондов   </t>
  </si>
  <si>
    <t>2.8. Цеховые расходы</t>
  </si>
  <si>
    <t>2.9. Общеэксплуатационные расходы</t>
  </si>
  <si>
    <t>3. Расходы всего</t>
  </si>
  <si>
    <t>руб/м3</t>
  </si>
  <si>
    <t>2. Расходы на производство:</t>
  </si>
  <si>
    <t xml:space="preserve">4.1. СЕБЕСТОИМОСТЬ  </t>
  </si>
  <si>
    <t>тыс.кВ.ч</t>
  </si>
  <si>
    <t>1.1. Объем выработки воды</t>
  </si>
  <si>
    <t>1.2. Объем воды, полученной со стороны</t>
  </si>
  <si>
    <t xml:space="preserve">2.1.Материалы на технологические цели </t>
  </si>
  <si>
    <t xml:space="preserve">Электроэнергия </t>
  </si>
  <si>
    <t>ОАО "Водоканал-Мытищи"</t>
  </si>
  <si>
    <t xml:space="preserve">тариф </t>
  </si>
  <si>
    <t xml:space="preserve">2.12. Налоги и сборы </t>
  </si>
  <si>
    <t xml:space="preserve">2.11. Покупная продукция  </t>
  </si>
  <si>
    <t xml:space="preserve">1.3. Объем переданных сточных вод на очистку другим организациям </t>
  </si>
  <si>
    <t>руб за квт/час</t>
  </si>
  <si>
    <t>руб  за квт/час</t>
  </si>
  <si>
    <t xml:space="preserve">2.6. Текущий и капитальный ремонты  </t>
  </si>
  <si>
    <t>2.2.Электроэнергия   всего</t>
  </si>
  <si>
    <t>2.6. Текущий и капитальный ремонты  всего</t>
  </si>
  <si>
    <t xml:space="preserve">2.5. Амортизация основных  фондов   </t>
  </si>
  <si>
    <t>2.7. Арендная плата всего</t>
  </si>
  <si>
    <t>Численность  ОПР</t>
  </si>
  <si>
    <t xml:space="preserve">2.3.Оплата труда основных произ. рабочих </t>
  </si>
  <si>
    <t xml:space="preserve">план года </t>
  </si>
  <si>
    <t>5.1.Налог на прибыль</t>
  </si>
  <si>
    <t xml:space="preserve">6. Необходимая валовая выручка    </t>
  </si>
  <si>
    <t xml:space="preserve">7. Экономически обоснованный тариф </t>
  </si>
  <si>
    <t>8. Рост тарифа к предыдущему периоду</t>
  </si>
  <si>
    <t xml:space="preserve">9. Уровень рентабельности                                                   </t>
  </si>
  <si>
    <t xml:space="preserve"> тариф </t>
  </si>
  <si>
    <t xml:space="preserve">2.11. Оплата за очистку стоков </t>
  </si>
  <si>
    <t xml:space="preserve">4.1. СЕБЕСТОИМОСТЬ </t>
  </si>
  <si>
    <t>2.4. Отчисления от оплаты труда ОПР</t>
  </si>
  <si>
    <t>2.8. Цеховые расходы всего</t>
  </si>
  <si>
    <t xml:space="preserve">Калькуляция себестоимости  к тарифу на водоотведение  на 2015 год </t>
  </si>
  <si>
    <t>с 01.01.2015 г.</t>
  </si>
  <si>
    <t>с 01.07.2015 г</t>
  </si>
  <si>
    <t xml:space="preserve">Калькуляция себестоимости  к тарифу на холодную воду  на 2015 год </t>
  </si>
  <si>
    <t>1.7. Объем реализации  воды  всего</t>
  </si>
  <si>
    <t>5. Прибыль всего</t>
  </si>
  <si>
    <t>1.1.Объем отведенных стоков всего</t>
  </si>
  <si>
    <t>1.2.Объем сточных вод, пропущенный через очистные сооружения</t>
  </si>
  <si>
    <t>1.4. Объем реализации услуг потребителям всего</t>
  </si>
  <si>
    <t>2.12. Налоги и сборы всего</t>
  </si>
  <si>
    <t xml:space="preserve">5. Прибыль всего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</si>
</sst>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u val="single"/>
      <sz val="10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164" fontId="3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2" fontId="2" fillId="0" borderId="10" xfId="0" applyNumberFormat="1" applyFont="1" applyBorder="1" applyAlignment="1">
      <alignment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2" fontId="2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164" fontId="2" fillId="0" borderId="12" xfId="0" applyNumberFormat="1" applyFont="1" applyBorder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/>
    </xf>
    <xf numFmtId="2" fontId="2" fillId="33" borderId="12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2" fontId="2" fillId="33" borderId="14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Kom kompleks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99\massive\&#1042;&#1086;&#1076;&#1086;&#1082;&#1072;&#1085;&#1072;&#1083;%20PR.PROG.VS.MEMO.1.50(09.08.1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99\massive\&#1042;&#1086;&#1076;&#1086;&#1082;&#1072;&#1085;&#1072;&#1083;%20PR.PROG.VO.MEMO.1.50(09.08.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П вода"/>
      <sheetName val="Кальк вода"/>
      <sheetName val="план"/>
      <sheetName val="объемы"/>
      <sheetName val="мат-лы"/>
      <sheetName val="эл эн"/>
      <sheetName val="ФОТ"/>
      <sheetName val="численность"/>
      <sheetName val="амортизация"/>
      <sheetName val="цех"/>
      <sheetName val="общеэк"/>
      <sheetName val="проч"/>
      <sheetName val="недра налог"/>
      <sheetName val="земля"/>
      <sheetName val="прибыль"/>
      <sheetName val="Проверка"/>
      <sheetName val="tech"/>
      <sheetName val="TEHSHEET"/>
      <sheetName val="REESTR"/>
      <sheetName val="REESTR_ORG"/>
      <sheetName val="REESTR_START"/>
    </sheetNames>
    <sheetDataSet>
      <sheetData sheetId="1">
        <row r="13">
          <cell r="F13" t="str">
            <v>ОАО "Водоканал-Мытищи"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П водоотв"/>
      <sheetName val="канал"/>
      <sheetName val="план"/>
      <sheetName val="объемы"/>
      <sheetName val="мат-лы"/>
      <sheetName val="эл эн"/>
      <sheetName val="ФОТ"/>
      <sheetName val="численность"/>
      <sheetName val="амортизация"/>
      <sheetName val="цех"/>
      <sheetName val="общеэк"/>
      <sheetName val="проч"/>
      <sheetName val="недра налог"/>
      <sheetName val="земля"/>
      <sheetName val="прибыль"/>
      <sheetName val="Проверка"/>
      <sheetName val="tech"/>
      <sheetName val="TEHSHEET"/>
      <sheetName val="REESTR"/>
      <sheetName val="REESTR_ORG"/>
      <sheetName val="REESTR_START"/>
    </sheetNames>
    <sheetDataSet>
      <sheetData sheetId="1">
        <row r="13">
          <cell r="F13" t="str">
            <v>ОАО "Водоканал-Мытищи"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38.625" style="0" customWidth="1"/>
    <col min="2" max="2" width="10.875" style="0" customWidth="1"/>
    <col min="3" max="3" width="13.25390625" style="0" customWidth="1"/>
    <col min="4" max="4" width="13.00390625" style="0" customWidth="1"/>
  </cols>
  <sheetData>
    <row r="1" spans="1:4" ht="31.5" customHeight="1">
      <c r="A1" s="62" t="s">
        <v>48</v>
      </c>
      <c r="B1" s="62"/>
      <c r="C1" s="62"/>
      <c r="D1" s="62"/>
    </row>
    <row r="2" spans="1:4" ht="21" customHeight="1" thickBot="1">
      <c r="A2" s="63" t="s">
        <v>20</v>
      </c>
      <c r="B2" s="63"/>
      <c r="C2" s="63"/>
      <c r="D2" s="63"/>
    </row>
    <row r="3" spans="1:4" ht="12.75" customHeight="1">
      <c r="A3" s="64" t="s">
        <v>0</v>
      </c>
      <c r="B3" s="66" t="s">
        <v>1</v>
      </c>
      <c r="C3" s="68" t="s">
        <v>46</v>
      </c>
      <c r="D3" s="70" t="s">
        <v>47</v>
      </c>
    </row>
    <row r="4" spans="1:4" ht="12.75">
      <c r="A4" s="65"/>
      <c r="B4" s="67"/>
      <c r="C4" s="69"/>
      <c r="D4" s="71"/>
    </row>
    <row r="5" spans="1:4" ht="12.75">
      <c r="A5" s="65"/>
      <c r="B5" s="67"/>
      <c r="C5" s="31" t="s">
        <v>34</v>
      </c>
      <c r="D5" s="42" t="s">
        <v>34</v>
      </c>
    </row>
    <row r="6" spans="1:4" ht="12.75">
      <c r="A6" s="43">
        <v>1</v>
      </c>
      <c r="B6" s="32">
        <v>2</v>
      </c>
      <c r="C6" s="32">
        <v>3</v>
      </c>
      <c r="D6" s="44">
        <v>4</v>
      </c>
    </row>
    <row r="7" spans="1:4" ht="12.75">
      <c r="A7" s="45" t="s">
        <v>16</v>
      </c>
      <c r="B7" s="33" t="s">
        <v>2</v>
      </c>
      <c r="C7" s="34">
        <v>11250</v>
      </c>
      <c r="D7" s="46">
        <v>11250</v>
      </c>
    </row>
    <row r="8" spans="1:4" ht="12.75">
      <c r="A8" s="45" t="s">
        <v>17</v>
      </c>
      <c r="B8" s="33" t="s">
        <v>2</v>
      </c>
      <c r="C8" s="34">
        <v>12900</v>
      </c>
      <c r="D8" s="46">
        <v>12900</v>
      </c>
    </row>
    <row r="9" spans="1:4" ht="12.75">
      <c r="A9" s="47" t="s">
        <v>49</v>
      </c>
      <c r="B9" s="33" t="s">
        <v>3</v>
      </c>
      <c r="C9" s="34">
        <v>19793</v>
      </c>
      <c r="D9" s="46">
        <v>19793</v>
      </c>
    </row>
    <row r="10" spans="1:4" ht="12.75">
      <c r="A10" s="48" t="s">
        <v>13</v>
      </c>
      <c r="B10" s="32"/>
      <c r="C10" s="35"/>
      <c r="D10" s="49"/>
    </row>
    <row r="11" spans="1:4" ht="12.75">
      <c r="A11" s="48" t="s">
        <v>18</v>
      </c>
      <c r="B11" s="32" t="s">
        <v>4</v>
      </c>
      <c r="C11" s="34">
        <v>5036.15</v>
      </c>
      <c r="D11" s="46">
        <v>5287.92</v>
      </c>
    </row>
    <row r="12" spans="1:4" ht="12.75">
      <c r="A12" s="48" t="s">
        <v>28</v>
      </c>
      <c r="B12" s="32" t="s">
        <v>4</v>
      </c>
      <c r="C12" s="34">
        <v>62889.9</v>
      </c>
      <c r="D12" s="46">
        <v>68487.07</v>
      </c>
    </row>
    <row r="13" spans="1:4" ht="12.75">
      <c r="A13" s="45" t="s">
        <v>19</v>
      </c>
      <c r="B13" s="32" t="s">
        <v>15</v>
      </c>
      <c r="C13" s="35">
        <v>15738.6</v>
      </c>
      <c r="D13" s="50">
        <v>15738.6</v>
      </c>
    </row>
    <row r="14" spans="1:4" ht="12.75">
      <c r="A14" s="45" t="s">
        <v>21</v>
      </c>
      <c r="B14" s="32" t="s">
        <v>26</v>
      </c>
      <c r="C14" s="36">
        <v>4</v>
      </c>
      <c r="D14" s="51">
        <v>4.35</v>
      </c>
    </row>
    <row r="15" spans="1:4" ht="12.75">
      <c r="A15" s="48" t="s">
        <v>33</v>
      </c>
      <c r="B15" s="32" t="s">
        <v>4</v>
      </c>
      <c r="C15" s="34">
        <v>86469.8</v>
      </c>
      <c r="D15" s="46">
        <v>104282.6</v>
      </c>
    </row>
    <row r="16" spans="1:4" ht="12.75">
      <c r="A16" s="45" t="s">
        <v>32</v>
      </c>
      <c r="B16" s="32" t="s">
        <v>5</v>
      </c>
      <c r="C16" s="35">
        <v>400</v>
      </c>
      <c r="D16" s="49">
        <v>402</v>
      </c>
    </row>
    <row r="17" spans="1:4" ht="12.75">
      <c r="A17" s="48" t="s">
        <v>43</v>
      </c>
      <c r="B17" s="32" t="s">
        <v>4</v>
      </c>
      <c r="C17" s="46">
        <v>25940.9</v>
      </c>
      <c r="D17" s="46">
        <v>31284.8</v>
      </c>
    </row>
    <row r="18" spans="1:4" ht="25.5">
      <c r="A18" s="48" t="s">
        <v>8</v>
      </c>
      <c r="B18" s="32" t="s">
        <v>6</v>
      </c>
      <c r="C18" s="34">
        <v>5765</v>
      </c>
      <c r="D18" s="46">
        <v>5765</v>
      </c>
    </row>
    <row r="19" spans="1:4" ht="12.75">
      <c r="A19" s="52" t="s">
        <v>29</v>
      </c>
      <c r="B19" s="32" t="s">
        <v>6</v>
      </c>
      <c r="C19" s="34">
        <f>4250+10350</f>
        <v>14600</v>
      </c>
      <c r="D19" s="46">
        <f>4458.25+10857.15</f>
        <v>15315.4</v>
      </c>
    </row>
    <row r="20" spans="1:4" ht="12.75">
      <c r="A20" s="48" t="s">
        <v>31</v>
      </c>
      <c r="B20" s="32" t="s">
        <v>6</v>
      </c>
      <c r="C20" s="34">
        <v>51057.9</v>
      </c>
      <c r="D20" s="46">
        <v>51057.9</v>
      </c>
    </row>
    <row r="21" spans="1:4" ht="12.75">
      <c r="A21" s="48" t="s">
        <v>44</v>
      </c>
      <c r="B21" s="32" t="s">
        <v>6</v>
      </c>
      <c r="C21" s="34">
        <v>34986.21</v>
      </c>
      <c r="D21" s="46">
        <v>41990.86</v>
      </c>
    </row>
    <row r="22" spans="1:4" ht="12.75">
      <c r="A22" s="52" t="s">
        <v>10</v>
      </c>
      <c r="B22" s="32" t="s">
        <v>6</v>
      </c>
      <c r="C22" s="34">
        <v>16031.91</v>
      </c>
      <c r="D22" s="46">
        <v>19986.67</v>
      </c>
    </row>
    <row r="23" spans="1:4" ht="12.75">
      <c r="A23" s="52" t="s">
        <v>23</v>
      </c>
      <c r="B23" s="32" t="s">
        <v>4</v>
      </c>
      <c r="C23" s="34">
        <v>262458.77</v>
      </c>
      <c r="D23" s="46">
        <v>276414.85</v>
      </c>
    </row>
    <row r="24" spans="1:4" ht="12.75">
      <c r="A24" s="48" t="s">
        <v>22</v>
      </c>
      <c r="B24" s="32" t="s">
        <v>6</v>
      </c>
      <c r="C24" s="34">
        <v>2135.12</v>
      </c>
      <c r="D24" s="46">
        <v>2135.12</v>
      </c>
    </row>
    <row r="25" spans="1:4" ht="12.75">
      <c r="A25" s="48" t="s">
        <v>11</v>
      </c>
      <c r="B25" s="32" t="s">
        <v>4</v>
      </c>
      <c r="C25" s="34">
        <v>567371.66</v>
      </c>
      <c r="D25" s="46">
        <v>622008.14</v>
      </c>
    </row>
    <row r="26" spans="1:4" ht="12.75">
      <c r="A26" s="53" t="s">
        <v>14</v>
      </c>
      <c r="B26" s="37" t="s">
        <v>12</v>
      </c>
      <c r="C26" s="35">
        <v>28.67</v>
      </c>
      <c r="D26" s="49">
        <v>31.43</v>
      </c>
    </row>
    <row r="27" spans="1:4" ht="12.75">
      <c r="A27" s="48" t="s">
        <v>50</v>
      </c>
      <c r="B27" s="32" t="s">
        <v>6</v>
      </c>
      <c r="C27" s="35">
        <v>21597.7</v>
      </c>
      <c r="D27" s="49">
        <v>25187.5</v>
      </c>
    </row>
    <row r="28" spans="1:4" ht="12.75">
      <c r="A28" s="48" t="s">
        <v>35</v>
      </c>
      <c r="B28" s="32" t="s">
        <v>6</v>
      </c>
      <c r="C28" s="38">
        <v>4319.53</v>
      </c>
      <c r="D28" s="54">
        <v>5037.5</v>
      </c>
    </row>
    <row r="29" spans="1:4" ht="12.75">
      <c r="A29" s="55" t="s">
        <v>36</v>
      </c>
      <c r="B29" s="39" t="s">
        <v>6</v>
      </c>
      <c r="C29" s="40">
        <v>590469.32</v>
      </c>
      <c r="D29" s="56">
        <v>648695.64</v>
      </c>
    </row>
    <row r="30" spans="1:4" ht="12.75">
      <c r="A30" s="55" t="s">
        <v>37</v>
      </c>
      <c r="B30" s="37" t="s">
        <v>12</v>
      </c>
      <c r="C30" s="56">
        <v>29.83</v>
      </c>
      <c r="D30" s="56">
        <v>32.77</v>
      </c>
    </row>
    <row r="31" spans="1:4" ht="12.75">
      <c r="A31" s="55" t="s">
        <v>38</v>
      </c>
      <c r="B31" s="39" t="s">
        <v>7</v>
      </c>
      <c r="C31" s="41">
        <v>100</v>
      </c>
      <c r="D31" s="57">
        <v>109.86</v>
      </c>
    </row>
    <row r="32" spans="1:4" ht="13.5" thickBot="1">
      <c r="A32" s="58" t="s">
        <v>39</v>
      </c>
      <c r="B32" s="59" t="s">
        <v>7</v>
      </c>
      <c r="C32" s="60"/>
      <c r="D32" s="61"/>
    </row>
  </sheetData>
  <sheetProtection/>
  <mergeCells count="6">
    <mergeCell ref="A1:D1"/>
    <mergeCell ref="A2:D2"/>
    <mergeCell ref="A3:A5"/>
    <mergeCell ref="B3:B5"/>
    <mergeCell ref="C3:C4"/>
    <mergeCell ref="D3:D4"/>
  </mergeCells>
  <printOptions/>
  <pageMargins left="0.75" right="0.35" top="0.24" bottom="0.18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29" sqref="A29"/>
    </sheetView>
  </sheetViews>
  <sheetFormatPr defaultColWidth="9.00390625" defaultRowHeight="12.75"/>
  <cols>
    <col min="1" max="1" width="44.75390625" style="0" customWidth="1"/>
    <col min="2" max="2" width="11.125" style="0" customWidth="1"/>
    <col min="3" max="3" width="15.25390625" style="0" customWidth="1"/>
    <col min="4" max="4" width="14.125" style="0" customWidth="1"/>
  </cols>
  <sheetData>
    <row r="1" spans="1:4" ht="25.5" customHeight="1">
      <c r="A1" s="62" t="s">
        <v>45</v>
      </c>
      <c r="B1" s="62"/>
      <c r="C1" s="62"/>
      <c r="D1" s="62"/>
    </row>
    <row r="2" spans="1:4" ht="21" customHeight="1" thickBot="1">
      <c r="A2" s="72" t="s">
        <v>20</v>
      </c>
      <c r="B2" s="72"/>
      <c r="C2" s="72"/>
      <c r="D2" s="72"/>
    </row>
    <row r="3" spans="1:4" ht="12.75" customHeight="1">
      <c r="A3" s="74" t="s">
        <v>0</v>
      </c>
      <c r="B3" s="68" t="s">
        <v>1</v>
      </c>
      <c r="C3" s="68" t="s">
        <v>46</v>
      </c>
      <c r="D3" s="70" t="s">
        <v>47</v>
      </c>
    </row>
    <row r="4" spans="1:4" ht="12.75">
      <c r="A4" s="75"/>
      <c r="B4" s="73"/>
      <c r="C4" s="69"/>
      <c r="D4" s="71"/>
    </row>
    <row r="5" spans="1:4" ht="18" customHeight="1">
      <c r="A5" s="75"/>
      <c r="B5" s="73"/>
      <c r="C5" s="23" t="s">
        <v>34</v>
      </c>
      <c r="D5" s="24" t="s">
        <v>34</v>
      </c>
    </row>
    <row r="6" spans="1:4" ht="12.75">
      <c r="A6" s="11">
        <v>1</v>
      </c>
      <c r="B6" s="4">
        <v>2</v>
      </c>
      <c r="C6" s="4">
        <v>3</v>
      </c>
      <c r="D6" s="12">
        <v>4</v>
      </c>
    </row>
    <row r="7" spans="1:4" ht="12.75">
      <c r="A7" s="25" t="s">
        <v>51</v>
      </c>
      <c r="B7" s="5" t="s">
        <v>2</v>
      </c>
      <c r="C7" s="2">
        <v>21975</v>
      </c>
      <c r="D7" s="13">
        <v>21975</v>
      </c>
    </row>
    <row r="8" spans="1:4" ht="25.5">
      <c r="A8" s="26" t="s">
        <v>52</v>
      </c>
      <c r="B8" s="5" t="s">
        <v>2</v>
      </c>
      <c r="C8" s="3">
        <v>710</v>
      </c>
      <c r="D8" s="14">
        <v>710</v>
      </c>
    </row>
    <row r="9" spans="1:4" ht="25.5">
      <c r="A9" s="26" t="s">
        <v>24</v>
      </c>
      <c r="B9" s="5" t="s">
        <v>3</v>
      </c>
      <c r="C9" s="3">
        <v>21265</v>
      </c>
      <c r="D9" s="14">
        <v>21265</v>
      </c>
    </row>
    <row r="10" spans="1:4" ht="12.75">
      <c r="A10" s="25" t="s">
        <v>53</v>
      </c>
      <c r="B10" s="5" t="s">
        <v>3</v>
      </c>
      <c r="C10" s="2">
        <v>20870</v>
      </c>
      <c r="D10" s="13">
        <v>20870</v>
      </c>
    </row>
    <row r="11" spans="1:4" ht="12.75">
      <c r="A11" s="25" t="s">
        <v>13</v>
      </c>
      <c r="B11" s="4"/>
      <c r="C11" s="3"/>
      <c r="D11" s="14"/>
    </row>
    <row r="12" spans="1:4" ht="12.75">
      <c r="A12" s="25" t="s">
        <v>18</v>
      </c>
      <c r="B12" s="4" t="s">
        <v>4</v>
      </c>
      <c r="C12" s="2">
        <v>34.5</v>
      </c>
      <c r="D12" s="13">
        <v>36.19</v>
      </c>
    </row>
    <row r="13" spans="1:4" ht="12.75">
      <c r="A13" s="25" t="s">
        <v>28</v>
      </c>
      <c r="B13" s="4" t="s">
        <v>4</v>
      </c>
      <c r="C13" s="2">
        <v>17678.76</v>
      </c>
      <c r="D13" s="15">
        <v>19252.17</v>
      </c>
    </row>
    <row r="14" spans="1:4" ht="12.75">
      <c r="A14" s="27" t="s">
        <v>19</v>
      </c>
      <c r="B14" s="4" t="s">
        <v>15</v>
      </c>
      <c r="C14" s="3">
        <v>4400</v>
      </c>
      <c r="D14" s="16">
        <v>4400</v>
      </c>
    </row>
    <row r="15" spans="1:4" ht="12.75">
      <c r="A15" s="27" t="s">
        <v>40</v>
      </c>
      <c r="B15" s="4" t="s">
        <v>25</v>
      </c>
      <c r="C15" s="6">
        <v>4.02</v>
      </c>
      <c r="D15" s="17">
        <v>4.38</v>
      </c>
    </row>
    <row r="16" spans="1:4" ht="12.75">
      <c r="A16" s="28" t="s">
        <v>33</v>
      </c>
      <c r="B16" s="4" t="s">
        <v>4</v>
      </c>
      <c r="C16" s="13">
        <v>53747.7</v>
      </c>
      <c r="D16" s="13">
        <v>64497.26</v>
      </c>
    </row>
    <row r="17" spans="1:4" ht="12.75">
      <c r="A17" s="26" t="s">
        <v>32</v>
      </c>
      <c r="B17" s="4" t="s">
        <v>4</v>
      </c>
      <c r="C17" s="3">
        <v>247</v>
      </c>
      <c r="D17" s="14">
        <v>247</v>
      </c>
    </row>
    <row r="18" spans="1:4" ht="12.75">
      <c r="A18" s="28" t="s">
        <v>43</v>
      </c>
      <c r="B18" s="4" t="s">
        <v>4</v>
      </c>
      <c r="C18" s="13">
        <v>16124.3</v>
      </c>
      <c r="D18" s="13">
        <v>19349.18</v>
      </c>
    </row>
    <row r="19" spans="1:4" ht="12.75">
      <c r="A19" s="25" t="s">
        <v>30</v>
      </c>
      <c r="B19" s="4" t="s">
        <v>6</v>
      </c>
      <c r="C19" s="2">
        <v>1862</v>
      </c>
      <c r="D19" s="13">
        <v>1862</v>
      </c>
    </row>
    <row r="20" spans="1:4" ht="12.75">
      <c r="A20" s="25" t="s">
        <v>27</v>
      </c>
      <c r="B20" s="4" t="s">
        <v>6</v>
      </c>
      <c r="C20" s="2">
        <f>2123.25+10480</f>
        <v>12603.25</v>
      </c>
      <c r="D20" s="13">
        <f>2227.3+10993.53</f>
        <v>13220.830000000002</v>
      </c>
    </row>
    <row r="21" spans="1:4" ht="12.75">
      <c r="A21" s="25" t="s">
        <v>31</v>
      </c>
      <c r="B21" s="4" t="s">
        <v>6</v>
      </c>
      <c r="C21" s="2">
        <v>24764.07</v>
      </c>
      <c r="D21" s="13">
        <v>24764.07</v>
      </c>
    </row>
    <row r="22" spans="1:4" ht="12.75">
      <c r="A22" s="25" t="s">
        <v>9</v>
      </c>
      <c r="B22" s="4" t="s">
        <v>6</v>
      </c>
      <c r="C22" s="2">
        <v>23634.18</v>
      </c>
      <c r="D22" s="13">
        <v>29833.51</v>
      </c>
    </row>
    <row r="23" spans="1:4" ht="12.75">
      <c r="A23" s="25" t="s">
        <v>10</v>
      </c>
      <c r="B23" s="4" t="s">
        <v>6</v>
      </c>
      <c r="C23" s="2">
        <v>21050.91</v>
      </c>
      <c r="D23" s="13">
        <v>25348.56</v>
      </c>
    </row>
    <row r="24" spans="1:4" ht="12.75">
      <c r="A24" s="25" t="s">
        <v>41</v>
      </c>
      <c r="B24" s="4" t="s">
        <v>4</v>
      </c>
      <c r="C24" s="2">
        <v>357230.3</v>
      </c>
      <c r="D24" s="13">
        <v>362354.13</v>
      </c>
    </row>
    <row r="25" spans="1:4" ht="12.75">
      <c r="A25" s="25" t="s">
        <v>54</v>
      </c>
      <c r="B25" s="4" t="s">
        <v>6</v>
      </c>
      <c r="C25" s="2">
        <v>2433.3</v>
      </c>
      <c r="D25" s="13">
        <v>2433.3</v>
      </c>
    </row>
    <row r="26" spans="1:4" ht="12.75">
      <c r="A26" s="25" t="s">
        <v>11</v>
      </c>
      <c r="B26" s="4" t="s">
        <v>4</v>
      </c>
      <c r="C26" s="2">
        <v>531163.3</v>
      </c>
      <c r="D26" s="13">
        <v>562951.2</v>
      </c>
    </row>
    <row r="27" spans="1:4" ht="12.75">
      <c r="A27" s="25" t="s">
        <v>42</v>
      </c>
      <c r="B27" s="7" t="s">
        <v>12</v>
      </c>
      <c r="C27" s="6">
        <v>25.45</v>
      </c>
      <c r="D27" s="17">
        <v>26.97</v>
      </c>
    </row>
    <row r="28" spans="1:4" ht="12.75">
      <c r="A28" s="28" t="s">
        <v>55</v>
      </c>
      <c r="B28" s="4" t="s">
        <v>6</v>
      </c>
      <c r="C28" s="3">
        <v>5500</v>
      </c>
      <c r="D28" s="14">
        <v>8611.75</v>
      </c>
    </row>
    <row r="29" spans="1:4" ht="12.75">
      <c r="A29" s="28" t="s">
        <v>35</v>
      </c>
      <c r="B29" s="4" t="s">
        <v>6</v>
      </c>
      <c r="C29" s="3">
        <v>1100</v>
      </c>
      <c r="D29" s="14">
        <v>1722.3</v>
      </c>
    </row>
    <row r="30" spans="1:4" ht="12.75">
      <c r="A30" s="29" t="s">
        <v>36</v>
      </c>
      <c r="B30" s="4" t="s">
        <v>4</v>
      </c>
      <c r="C30" s="2">
        <v>536663.3</v>
      </c>
      <c r="D30" s="13">
        <v>573562.9</v>
      </c>
    </row>
    <row r="31" spans="1:4" ht="12.75">
      <c r="A31" s="29" t="s">
        <v>37</v>
      </c>
      <c r="B31" s="8" t="s">
        <v>6</v>
      </c>
      <c r="C31" s="9">
        <v>25.71</v>
      </c>
      <c r="D31" s="18">
        <v>27.48</v>
      </c>
    </row>
    <row r="32" spans="1:4" ht="12.75">
      <c r="A32" s="29" t="s">
        <v>38</v>
      </c>
      <c r="B32" s="7" t="s">
        <v>12</v>
      </c>
      <c r="C32" s="10">
        <v>100</v>
      </c>
      <c r="D32" s="19">
        <v>106.88</v>
      </c>
    </row>
    <row r="33" spans="1:4" ht="13.5" thickBot="1">
      <c r="A33" s="30" t="s">
        <v>39</v>
      </c>
      <c r="B33" s="20" t="s">
        <v>7</v>
      </c>
      <c r="C33" s="21">
        <v>0.83</v>
      </c>
      <c r="D33" s="22">
        <v>1.22</v>
      </c>
    </row>
    <row r="34" ht="12.75">
      <c r="A34" s="1"/>
    </row>
  </sheetData>
  <sheetProtection/>
  <mergeCells count="6">
    <mergeCell ref="A1:D1"/>
    <mergeCell ref="A2:D2"/>
    <mergeCell ref="B3:B5"/>
    <mergeCell ref="C3:C4"/>
    <mergeCell ref="D3:D4"/>
    <mergeCell ref="A3:A5"/>
  </mergeCells>
  <printOptions/>
  <pageMargins left="0.48" right="0.17" top="0.2" bottom="0.16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FatOldSun</cp:lastModifiedBy>
  <cp:lastPrinted>2011-04-12T10:28:35Z</cp:lastPrinted>
  <dcterms:created xsi:type="dcterms:W3CDTF">2006-06-21T14:13:27Z</dcterms:created>
  <dcterms:modified xsi:type="dcterms:W3CDTF">2016-04-01T09:54:59Z</dcterms:modified>
  <cp:category/>
  <cp:version/>
  <cp:contentType/>
  <cp:contentStatus/>
</cp:coreProperties>
</file>